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cambridgeorg-my.sharepoint.com/personal/hannah_north_cambridgeinternational_org/Documents/"/>
    </mc:Choice>
  </mc:AlternateContent>
  <xr:revisionPtr revIDLastSave="0" documentId="8_{2A3B2734-43AA-4E65-AF04-78C18A1E74A8}" xr6:coauthVersionLast="47" xr6:coauthVersionMax="47" xr10:uidLastSave="{00000000-0000-0000-0000-000000000000}"/>
  <bookViews>
    <workbookView xWindow="28680" yWindow="-120" windowWidth="29040" windowHeight="15720" xr2:uid="{9DB10767-07FB-4654-ADD2-7E79A2E4C076}"/>
  </bookViews>
  <sheets>
    <sheet name="Pricing Calculato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D21" i="1"/>
  <c r="D19" i="1"/>
  <c r="E16" i="1" l="1"/>
  <c r="F16" i="1" s="1"/>
  <c r="G16" i="1" s="1"/>
  <c r="F15" i="1"/>
  <c r="G15" i="1" s="1"/>
  <c r="D20" i="1" l="1"/>
</calcChain>
</file>

<file path=xl/sharedStrings.xml><?xml version="1.0" encoding="utf-8"?>
<sst xmlns="http://schemas.openxmlformats.org/spreadsheetml/2006/main" count="31" uniqueCount="22">
  <si>
    <t>Cambridge January 2027 Digital Mocks Service: Tiered pricing calculator</t>
  </si>
  <si>
    <t>To understand your estimated invoice total based on your mock exam bookings, please use this calculator.
Please enter the number of component bookings into cells highlighted yellow (C15:C16) and select your currency from the dropdown options in cells highlighted yellow (D15:D16)</t>
  </si>
  <si>
    <t>The tier is determined on combined pupils across IGCSE and AS and A Level components.</t>
  </si>
  <si>
    <t>IGCSE</t>
  </si>
  <si>
    <t>AS/A Level</t>
  </si>
  <si>
    <t>Tier</t>
  </si>
  <si>
    <t>Entry Band</t>
  </si>
  <si>
    <t>GBP</t>
  </si>
  <si>
    <t>EUR</t>
  </si>
  <si>
    <t>USD</t>
  </si>
  <si>
    <t>1–70</t>
  </si>
  <si>
    <t>71–230</t>
  </si>
  <si>
    <t>231–550</t>
  </si>
  <si>
    <t>551+</t>
  </si>
  <si>
    <t>Qualification</t>
  </si>
  <si>
    <t>Students</t>
  </si>
  <si>
    <t>Currency</t>
  </si>
  <si>
    <t>Unit Price</t>
  </si>
  <si>
    <t>Total Cost</t>
  </si>
  <si>
    <t>Calculation Summary</t>
  </si>
  <si>
    <t>Total students</t>
  </si>
  <si>
    <t>Combined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</si>
</sst>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20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</font>
    <font>
      <b/>
      <sz val="11"/>
      <color rgb="FF000000"/>
      <name val="Arial"/>
    </font>
    <font>
      <b/>
      <sz val="11"/>
      <color theme="1"/>
      <name val="Arial"/>
    </font>
    <font>
      <b/>
      <sz val="20"/>
      <color rgb="FF000000"/>
      <name val="Arial"/>
    </font>
    <font>
      <b/>
      <sz val="18"/>
      <color rgb="FF000000"/>
      <name val="Arial"/>
    </font>
    <font>
      <sz val="11"/>
      <color rgb="FF000000"/>
      <name val="Arial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9" fillId="0" borderId="0" xfId="0" applyFont="1"/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" fontId="5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2" fontId="6" fillId="0" borderId="7" xfId="0" applyNumberFormat="1" applyFont="1" applyBorder="1" applyAlignment="1">
      <alignment vertical="center"/>
    </xf>
    <xf numFmtId="2" fontId="11" fillId="0" borderId="7" xfId="0" applyNumberFormat="1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2" fontId="1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C446331-04E2-3880-3E31-00CD62D76BB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0</xdr:row>
      <xdr:rowOff>815340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FB2C6B-F0DD-800B-7A0F-1D393814DE73}"/>
            </a:ext>
            <a:ext uri="{147F2762-F138-4A5C-976F-8EAC2B608ADB}">
              <a16:predDERef xmlns:a16="http://schemas.microsoft.com/office/drawing/2014/main" pred="{5C446331-04E2-3880-3E31-00CD62D76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813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87BC-1A93-4894-8A3E-4691B69BB989}">
  <dimension ref="A1:K21"/>
  <sheetViews>
    <sheetView showGridLines="0" tabSelected="1" zoomScaleNormal="100" workbookViewId="0">
      <selection activeCell="D21" sqref="D21"/>
    </sheetView>
  </sheetViews>
  <sheetFormatPr defaultColWidth="8.85546875" defaultRowHeight="13.9"/>
  <cols>
    <col min="1" max="1" width="3.5703125" style="1" customWidth="1"/>
    <col min="2" max="9" width="14.42578125" style="1" customWidth="1"/>
    <col min="10" max="12" width="13.5703125" style="1" customWidth="1"/>
    <col min="13" max="16384" width="8.85546875" style="1"/>
  </cols>
  <sheetData>
    <row r="1" spans="1:11" ht="79.150000000000006" customHeight="1">
      <c r="B1" s="2"/>
      <c r="D1" s="2"/>
      <c r="E1" s="2"/>
      <c r="F1" s="2"/>
      <c r="G1" s="2"/>
      <c r="H1" s="2"/>
      <c r="I1" s="2"/>
      <c r="J1" s="2"/>
    </row>
    <row r="2" spans="1:11" ht="30" customHeight="1">
      <c r="B2" s="35" t="s">
        <v>0</v>
      </c>
      <c r="C2" s="35"/>
      <c r="D2" s="35"/>
      <c r="E2" s="35"/>
      <c r="F2" s="35"/>
      <c r="G2" s="35"/>
      <c r="H2" s="35"/>
      <c r="I2" s="35"/>
      <c r="J2" s="2"/>
    </row>
    <row r="3" spans="1:11" ht="65.25" customHeight="1">
      <c r="A3" s="4"/>
      <c r="B3" s="37" t="s">
        <v>1</v>
      </c>
      <c r="C3" s="36"/>
      <c r="D3" s="36"/>
      <c r="E3" s="36"/>
      <c r="F3" s="36"/>
      <c r="G3" s="36"/>
      <c r="H3" s="36"/>
      <c r="I3" s="36"/>
      <c r="J3" s="2"/>
      <c r="K3" s="2"/>
    </row>
    <row r="4" spans="1:11" ht="21.6" customHeight="1">
      <c r="A4" s="3"/>
      <c r="B4" s="36" t="s">
        <v>2</v>
      </c>
      <c r="C4" s="36"/>
      <c r="D4" s="36"/>
      <c r="E4" s="36"/>
      <c r="F4" s="36"/>
      <c r="G4" s="36"/>
      <c r="H4" s="36"/>
      <c r="I4" s="36"/>
      <c r="J4" s="2"/>
    </row>
    <row r="5" spans="1:11" ht="21.6" customHeight="1">
      <c r="A5" s="3"/>
      <c r="B5" s="2"/>
      <c r="C5" s="3"/>
      <c r="D5" s="2"/>
      <c r="E5" s="2"/>
      <c r="F5" s="2"/>
      <c r="G5" s="2"/>
      <c r="H5" s="2"/>
      <c r="I5" s="2"/>
      <c r="J5" s="2"/>
    </row>
    <row r="6" spans="1:11" ht="21.6" customHeight="1">
      <c r="A6" s="2"/>
      <c r="D6" s="30" t="s">
        <v>3</v>
      </c>
      <c r="E6" s="31"/>
      <c r="F6" s="31"/>
      <c r="G6" s="32" t="s">
        <v>4</v>
      </c>
      <c r="H6" s="33"/>
      <c r="I6" s="34"/>
    </row>
    <row r="7" spans="1:11" ht="21.6" customHeight="1">
      <c r="A7" s="2"/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7</v>
      </c>
      <c r="H7" s="6" t="s">
        <v>8</v>
      </c>
      <c r="I7" s="6" t="s">
        <v>9</v>
      </c>
    </row>
    <row r="8" spans="1:11" s="10" customFormat="1" ht="21.6" customHeight="1">
      <c r="A8" s="8"/>
      <c r="B8" s="9">
        <v>1</v>
      </c>
      <c r="C8" s="20" t="s">
        <v>10</v>
      </c>
      <c r="D8" s="26">
        <v>7.5</v>
      </c>
      <c r="E8" s="25">
        <v>9</v>
      </c>
      <c r="F8" s="25">
        <v>10.5</v>
      </c>
      <c r="G8" s="25">
        <v>12</v>
      </c>
      <c r="H8" s="25">
        <v>14.4</v>
      </c>
      <c r="I8" s="25">
        <v>16.8</v>
      </c>
    </row>
    <row r="9" spans="1:11" s="10" customFormat="1" ht="21.6" customHeight="1">
      <c r="A9" s="8"/>
      <c r="B9" s="9">
        <v>2</v>
      </c>
      <c r="C9" s="20" t="s">
        <v>11</v>
      </c>
      <c r="D9" s="26">
        <v>7.1000000000000005</v>
      </c>
      <c r="E9" s="25">
        <v>8.5</v>
      </c>
      <c r="F9" s="25">
        <v>9.9</v>
      </c>
      <c r="G9" s="25">
        <v>11.4</v>
      </c>
      <c r="H9" s="25">
        <v>13.700000000000001</v>
      </c>
      <c r="I9" s="25">
        <v>16</v>
      </c>
    </row>
    <row r="10" spans="1:11" s="10" customFormat="1" ht="21.6" customHeight="1">
      <c r="A10" s="8"/>
      <c r="B10" s="11">
        <v>3</v>
      </c>
      <c r="C10" s="21" t="s">
        <v>12</v>
      </c>
      <c r="D10" s="26">
        <v>6.8000000000000007</v>
      </c>
      <c r="E10" s="25">
        <v>8.2000000000000011</v>
      </c>
      <c r="F10" s="25">
        <v>9.5</v>
      </c>
      <c r="G10" s="25">
        <v>10.8</v>
      </c>
      <c r="H10" s="25">
        <v>13</v>
      </c>
      <c r="I10" s="25">
        <v>15.100000000000001</v>
      </c>
    </row>
    <row r="11" spans="1:11" s="10" customFormat="1" ht="21.6" customHeight="1">
      <c r="A11" s="8"/>
      <c r="B11" s="13">
        <v>4</v>
      </c>
      <c r="C11" s="22" t="s">
        <v>13</v>
      </c>
      <c r="D11" s="24">
        <v>6.4</v>
      </c>
      <c r="E11" s="23">
        <v>7.7</v>
      </c>
      <c r="F11" s="23">
        <v>9</v>
      </c>
      <c r="G11" s="23">
        <v>10.200000000000001</v>
      </c>
      <c r="H11" s="23">
        <v>12.200000000000001</v>
      </c>
      <c r="I11" s="23">
        <v>14.3</v>
      </c>
    </row>
    <row r="12" spans="1:11" ht="21.6" customHeight="1">
      <c r="A12" s="2"/>
      <c r="B12" s="2"/>
      <c r="C12" s="2"/>
      <c r="D12" s="2"/>
      <c r="E12" s="2"/>
      <c r="F12" s="2"/>
    </row>
    <row r="13" spans="1:11" ht="21.6" customHeight="1"/>
    <row r="14" spans="1:11" ht="21.6" customHeight="1">
      <c r="B14" s="14" t="s">
        <v>14</v>
      </c>
      <c r="C14" s="7" t="s">
        <v>15</v>
      </c>
      <c r="D14" s="7" t="s">
        <v>16</v>
      </c>
      <c r="E14" s="7" t="s">
        <v>5</v>
      </c>
      <c r="F14" s="7" t="s">
        <v>17</v>
      </c>
      <c r="G14" s="7" t="s">
        <v>18</v>
      </c>
    </row>
    <row r="15" spans="1:11" s="10" customFormat="1" ht="21.6" customHeight="1">
      <c r="B15" s="19" t="s">
        <v>3</v>
      </c>
      <c r="C15" s="28">
        <v>17</v>
      </c>
      <c r="D15" s="28" t="s">
        <v>7</v>
      </c>
      <c r="E15" s="27">
        <f>IF(SUM($C$15:$C$16)=0,"—",IF(SUM($C$15:$C$16)&lt;=70,1,IF(SUM($C$15:$C$16)&lt;=230,2,IF(SUM($C$15:$C$16)&lt;=550,3,4))))</f>
        <v>1</v>
      </c>
      <c r="F15" s="12">
        <f>IF(B15="IGCSE",INDEX($D$8:$F$11,MATCH(E15,$B$8:$B$11,0),MATCH(D15,$D$7:$F$7,0)),IF(B15="AS/A Level",INDEX($G$8:$I$11,MATCH(E15,$B$8:$B$11,0),MATCH(D15,$G$7:$I$7,0)),""))</f>
        <v>7.5</v>
      </c>
      <c r="G15" s="16">
        <f>C15*F15</f>
        <v>127.5</v>
      </c>
    </row>
    <row r="16" spans="1:11" s="10" customFormat="1" ht="21.6" customHeight="1">
      <c r="B16" s="19" t="s">
        <v>4</v>
      </c>
      <c r="C16" s="28">
        <v>17</v>
      </c>
      <c r="D16" s="28" t="s">
        <v>8</v>
      </c>
      <c r="E16" s="27">
        <f>IF(SUM($C$15:$C$16)=0,"—",IF(SUM($C$15:$C$16)&lt;=70,1,IF(SUM($C$15:$C$16)&lt;=230,2,IF(SUM($C$15:$C$16)&lt;=550,3,4))))</f>
        <v>1</v>
      </c>
      <c r="F16" s="12">
        <f>IF(B16="IGCSE",INDEX($D$8:$F$11,MATCH(E16,$B$8:$B$11,0),MATCH(D16,$D$7:$F$7,0)),IF(B16="AS/A Level",INDEX($G$8:$I$11,MATCH(E16,$B$8:$B$11,0),MATCH(D16,$G$7:$I$7,0)),""))</f>
        <v>14.4</v>
      </c>
      <c r="G16" s="16">
        <f>C16*F16</f>
        <v>244.8</v>
      </c>
    </row>
    <row r="17" spans="2:4" ht="21.6" customHeight="1"/>
    <row r="18" spans="2:4" s="10" customFormat="1" ht="24" customHeight="1">
      <c r="B18" s="18" t="s">
        <v>19</v>
      </c>
    </row>
    <row r="19" spans="2:4" s="10" customFormat="1" ht="21.6" customHeight="1">
      <c r="B19" s="29" t="s">
        <v>20</v>
      </c>
      <c r="C19" s="29"/>
      <c r="D19" s="15">
        <f>SUM(C15:C16)</f>
        <v>34</v>
      </c>
    </row>
    <row r="20" spans="2:4" s="10" customFormat="1" ht="21.6" customHeight="1">
      <c r="B20" s="29" t="s">
        <v>21</v>
      </c>
      <c r="C20" s="29"/>
      <c r="D20" s="16" t="str">
        <f>(IF(D15=D16,SUM(G15:G16),""))</f>
        <v/>
      </c>
    </row>
    <row r="21" spans="2:4" s="10" customFormat="1" ht="21.6" customHeight="1">
      <c r="B21" s="29" t="s">
        <v>16</v>
      </c>
      <c r="C21" s="29"/>
      <c r="D21" s="17" t="str">
        <f>IF(D15=D16,D15,"Mixed")</f>
        <v>Mixed</v>
      </c>
    </row>
  </sheetData>
  <mergeCells count="8">
    <mergeCell ref="B21:C21"/>
    <mergeCell ref="D6:F6"/>
    <mergeCell ref="G6:I6"/>
    <mergeCell ref="B2:I2"/>
    <mergeCell ref="B4:I4"/>
    <mergeCell ref="B3:I3"/>
    <mergeCell ref="B19:C19"/>
    <mergeCell ref="B20:C20"/>
  </mergeCells>
  <dataValidations count="1">
    <dataValidation type="list" allowBlank="1" showInputMessage="1" showErrorMessage="1" errorTitle="Invalid currency" error="Please select GBP, EUR, or USD." promptTitle="Currency" prompt="Select GBP, EUR, or USD." sqref="D15:D16" xr:uid="{217C5DC5-26A9-4C0C-9DB5-4E6DA572828A}">
      <formula1>"GBP,EUR,USD"</formula1>
    </dataValidation>
  </dataValidations>
  <pageMargins left="0.7" right="0.7" top="0.75" bottom="0.75" header="0.3" footer="0.3"/>
  <customProperties>
    <customPr name="_pios_id" r:id="rId1"/>
  </customProperties>
  <drawing r:id="rId2"/>
</worksheet>
</file>

<file path=docMetadata/LabelInfo.xml><?xml version="1.0" encoding="utf-8"?>
<clbl:labelList xmlns:clbl="http://schemas.microsoft.com/office/2020/mipLabelMetadata">
  <clbl:label id="{b0456f4b-537b-45f1-adb7-f50525d137b2}" enabled="1" method="Privileged" siteId="{75d6cc78-71b9-42e6-aa2a-b9889a0f080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Rachael Hobbs</dc:creator>
  <cp:keywords/>
  <dc:description/>
  <cp:lastModifiedBy/>
  <cp:revision/>
  <dcterms:created xsi:type="dcterms:W3CDTF">2025-10-20T14:46:15Z</dcterms:created>
  <dcterms:modified xsi:type="dcterms:W3CDTF">2026-10-13T08:15:21Z</dcterms:modified>
  <cp:category/>
  <cp:contentStatus/>
</cp:coreProperties>
</file>